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115" windowHeight="7995" activeTab="0"/>
  </bookViews>
  <sheets>
    <sheet name="P. de Autoev Completar" sheetId="1" r:id="rId1"/>
  </sheets>
  <definedNames/>
  <calcPr fullCalcOnLoad="1"/>
</workbook>
</file>

<file path=xl/sharedStrings.xml><?xml version="1.0" encoding="utf-8"?>
<sst xmlns="http://schemas.openxmlformats.org/spreadsheetml/2006/main" count="69" uniqueCount="60">
  <si>
    <t>PLANILLA DE AUTOEVALUACION (Porfavor completar los espacios en blanco con %, imprimir y adjuntar al informe)</t>
  </si>
  <si>
    <t>Nº</t>
  </si>
  <si>
    <t>Criterio</t>
  </si>
  <si>
    <t>Liderazgo</t>
  </si>
  <si>
    <t>Enfoque</t>
  </si>
  <si>
    <t>Implementación y sus resultados</t>
  </si>
  <si>
    <t>Análisis de datos y fuente de información</t>
  </si>
  <si>
    <t>Autoevaluación</t>
  </si>
  <si>
    <t>Puntaje max</t>
  </si>
  <si>
    <t>% Asignado</t>
  </si>
  <si>
    <t>Puntaje asignado</t>
  </si>
  <si>
    <t>OBJETIVOS INSTITUCIONALES</t>
  </si>
  <si>
    <t>1.1</t>
  </si>
  <si>
    <t>Liderazgo enfocado a objetivos</t>
  </si>
  <si>
    <t>1.2</t>
  </si>
  <si>
    <t>Ética en la gestión y gobierno abierto</t>
  </si>
  <si>
    <t>1.3</t>
  </si>
  <si>
    <t>Difusión de la cultura de calidad y la innovación</t>
  </si>
  <si>
    <t>1.4</t>
  </si>
  <si>
    <t>Responsabilidad social y preservación del medio ambiente</t>
  </si>
  <si>
    <t>1.5</t>
  </si>
  <si>
    <t>Gestión de la seguridad y salud ocupacional</t>
  </si>
  <si>
    <t>USUARIO</t>
  </si>
  <si>
    <t>2.1</t>
  </si>
  <si>
    <t>Liderazgo enfocado a los usuarios</t>
  </si>
  <si>
    <t>2.2</t>
  </si>
  <si>
    <t>Conocimiento del usuario</t>
  </si>
  <si>
    <t>2.3</t>
  </si>
  <si>
    <t xml:space="preserve"> Mejoras del sistema de atención al usuario</t>
  </si>
  <si>
    <t>PROCESOS</t>
  </si>
  <si>
    <t>3.1</t>
  </si>
  <si>
    <t>Liderazgo enfocado a los procesos</t>
  </si>
  <si>
    <t>3.2</t>
  </si>
  <si>
    <t xml:space="preserve"> Planificación estratégica y operativa</t>
  </si>
  <si>
    <t>3.3</t>
  </si>
  <si>
    <t xml:space="preserve"> Procesos principales</t>
  </si>
  <si>
    <t>3.4</t>
  </si>
  <si>
    <t xml:space="preserve"> Procesos de apoyo</t>
  </si>
  <si>
    <t>3.5</t>
  </si>
  <si>
    <t xml:space="preserve"> Control de calidad</t>
  </si>
  <si>
    <t>3.6</t>
  </si>
  <si>
    <t>Proveedores:</t>
  </si>
  <si>
    <t>3.7</t>
  </si>
  <si>
    <t xml:space="preserve"> Evaluación del sistema de calidad</t>
  </si>
  <si>
    <t>3.8</t>
  </si>
  <si>
    <t xml:space="preserve"> Benchmarking</t>
  </si>
  <si>
    <t>PERSONAL</t>
  </si>
  <si>
    <t>4.1</t>
  </si>
  <si>
    <t>Liderazgo enfocado al personal</t>
  </si>
  <si>
    <t>4.2</t>
  </si>
  <si>
    <t>Participación</t>
  </si>
  <si>
    <t>4.3</t>
  </si>
  <si>
    <t>Capacitación</t>
  </si>
  <si>
    <t>4.4</t>
  </si>
  <si>
    <t xml:space="preserve"> Desarrollo</t>
  </si>
  <si>
    <t>4.5</t>
  </si>
  <si>
    <t xml:space="preserve"> Reconocimiento</t>
  </si>
  <si>
    <t>4.6</t>
  </si>
  <si>
    <t xml:space="preserve"> Calidad de vida</t>
  </si>
  <si>
    <t>TOTAL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</si>
</sst>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i/>
      <sz val="9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 wrapText="1"/>
    </xf>
    <xf numFmtId="0" fontId="38" fillId="0" borderId="0" xfId="0" applyFont="1" applyAlignment="1">
      <alignment wrapText="1"/>
    </xf>
    <xf numFmtId="0" fontId="37" fillId="0" borderId="11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wrapText="1"/>
    </xf>
    <xf numFmtId="0" fontId="37" fillId="0" borderId="14" xfId="0" applyFont="1" applyBorder="1" applyAlignment="1">
      <alignment horizontal="center" wrapText="1"/>
    </xf>
    <xf numFmtId="0" fontId="37" fillId="0" borderId="15" xfId="0" applyFont="1" applyBorder="1" applyAlignment="1">
      <alignment horizontal="center" wrapText="1"/>
    </xf>
    <xf numFmtId="0" fontId="37" fillId="0" borderId="16" xfId="0" applyFont="1" applyBorder="1" applyAlignment="1">
      <alignment horizontal="center" vertical="center" wrapText="1"/>
    </xf>
    <xf numFmtId="0" fontId="37" fillId="0" borderId="17" xfId="0" applyFont="1" applyBorder="1" applyAlignment="1">
      <alignment horizontal="center" vertical="center" wrapText="1"/>
    </xf>
    <xf numFmtId="0" fontId="37" fillId="0" borderId="18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wrapText="1"/>
    </xf>
    <xf numFmtId="0" fontId="37" fillId="0" borderId="19" xfId="0" applyFont="1" applyBorder="1" applyAlignment="1">
      <alignment horizontal="center" wrapText="1"/>
    </xf>
    <xf numFmtId="0" fontId="37" fillId="0" borderId="20" xfId="0" applyFont="1" applyBorder="1" applyAlignment="1">
      <alignment horizontal="center" vertical="center" wrapText="1"/>
    </xf>
    <xf numFmtId="0" fontId="37" fillId="0" borderId="0" xfId="0" applyFont="1" applyAlignment="1">
      <alignment horizontal="center" wrapText="1"/>
    </xf>
    <xf numFmtId="0" fontId="37" fillId="0" borderId="21" xfId="0" applyFont="1" applyBorder="1" applyAlignment="1">
      <alignment wrapText="1"/>
    </xf>
    <xf numFmtId="0" fontId="39" fillId="0" borderId="22" xfId="0" applyFont="1" applyBorder="1" applyAlignment="1">
      <alignment wrapText="1"/>
    </xf>
    <xf numFmtId="0" fontId="37" fillId="33" borderId="22" xfId="0" applyFont="1" applyFill="1" applyBorder="1" applyAlignment="1">
      <alignment wrapText="1"/>
    </xf>
    <xf numFmtId="0" fontId="37" fillId="34" borderId="23" xfId="0" applyFont="1" applyFill="1" applyBorder="1" applyAlignment="1">
      <alignment wrapText="1"/>
    </xf>
    <xf numFmtId="0" fontId="37" fillId="0" borderId="0" xfId="0" applyFont="1" applyAlignment="1">
      <alignment wrapText="1"/>
    </xf>
    <xf numFmtId="0" fontId="38" fillId="0" borderId="24" xfId="0" applyFont="1" applyBorder="1" applyAlignment="1">
      <alignment wrapText="1"/>
    </xf>
    <xf numFmtId="0" fontId="38" fillId="0" borderId="25" xfId="0" applyFont="1" applyBorder="1" applyAlignment="1">
      <alignment wrapText="1"/>
    </xf>
    <xf numFmtId="0" fontId="38" fillId="34" borderId="25" xfId="0" applyFont="1" applyFill="1" applyBorder="1" applyAlignment="1">
      <alignment wrapText="1"/>
    </xf>
    <xf numFmtId="9" fontId="38" fillId="0" borderId="25" xfId="0" applyNumberFormat="1" applyFont="1" applyBorder="1" applyAlignment="1">
      <alignment wrapText="1"/>
    </xf>
    <xf numFmtId="0" fontId="38" fillId="33" borderId="25" xfId="0" applyFont="1" applyFill="1" applyBorder="1" applyAlignment="1">
      <alignment wrapText="1"/>
    </xf>
    <xf numFmtId="0" fontId="38" fillId="33" borderId="26" xfId="0" applyFont="1" applyFill="1" applyBorder="1" applyAlignment="1">
      <alignment wrapText="1"/>
    </xf>
    <xf numFmtId="0" fontId="38" fillId="34" borderId="27" xfId="0" applyFont="1" applyFill="1" applyBorder="1" applyAlignment="1">
      <alignment wrapText="1"/>
    </xf>
    <xf numFmtId="9" fontId="38" fillId="0" borderId="26" xfId="0" applyNumberFormat="1" applyFont="1" applyBorder="1" applyAlignment="1">
      <alignment wrapText="1"/>
    </xf>
    <xf numFmtId="0" fontId="38" fillId="34" borderId="26" xfId="0" applyFont="1" applyFill="1" applyBorder="1" applyAlignment="1">
      <alignment wrapText="1"/>
    </xf>
    <xf numFmtId="0" fontId="38" fillId="35" borderId="28" xfId="0" applyFont="1" applyFill="1" applyBorder="1" applyAlignment="1">
      <alignment wrapText="1"/>
    </xf>
    <xf numFmtId="0" fontId="38" fillId="35" borderId="29" xfId="0" applyFont="1" applyFill="1" applyBorder="1" applyAlignment="1">
      <alignment wrapText="1"/>
    </xf>
    <xf numFmtId="0" fontId="38" fillId="33" borderId="29" xfId="0" applyFont="1" applyFill="1" applyBorder="1" applyAlignment="1">
      <alignment wrapText="1"/>
    </xf>
    <xf numFmtId="0" fontId="38" fillId="34" borderId="29" xfId="0" applyFont="1" applyFill="1" applyBorder="1" applyAlignment="1">
      <alignment wrapText="1"/>
    </xf>
    <xf numFmtId="9" fontId="38" fillId="0" borderId="29" xfId="0" applyNumberFormat="1" applyFont="1" applyBorder="1" applyAlignment="1">
      <alignment wrapText="1"/>
    </xf>
    <xf numFmtId="9" fontId="38" fillId="0" borderId="30" xfId="0" applyNumberFormat="1" applyFont="1" applyBorder="1" applyAlignment="1">
      <alignment wrapText="1"/>
    </xf>
    <xf numFmtId="0" fontId="38" fillId="34" borderId="30" xfId="0" applyFont="1" applyFill="1" applyBorder="1" applyAlignment="1">
      <alignment wrapText="1"/>
    </xf>
    <xf numFmtId="0" fontId="38" fillId="34" borderId="31" xfId="0" applyFont="1" applyFill="1" applyBorder="1" applyAlignment="1">
      <alignment wrapText="1"/>
    </xf>
    <xf numFmtId="0" fontId="38" fillId="0" borderId="28" xfId="0" applyFont="1" applyBorder="1" applyAlignment="1">
      <alignment wrapText="1"/>
    </xf>
    <xf numFmtId="0" fontId="38" fillId="0" borderId="29" xfId="0" applyFont="1" applyBorder="1" applyAlignment="1">
      <alignment wrapText="1"/>
    </xf>
    <xf numFmtId="0" fontId="38" fillId="35" borderId="24" xfId="0" applyFont="1" applyFill="1" applyBorder="1" applyAlignment="1">
      <alignment wrapText="1"/>
    </xf>
    <xf numFmtId="0" fontId="38" fillId="35" borderId="25" xfId="0" applyFont="1" applyFill="1" applyBorder="1" applyAlignment="1">
      <alignment wrapText="1"/>
    </xf>
    <xf numFmtId="9" fontId="38" fillId="35" borderId="25" xfId="0" applyNumberFormat="1" applyFont="1" applyFill="1" applyBorder="1" applyAlignment="1">
      <alignment wrapText="1"/>
    </xf>
    <xf numFmtId="9" fontId="38" fillId="35" borderId="26" xfId="0" applyNumberFormat="1" applyFont="1" applyFill="1" applyBorder="1" applyAlignment="1">
      <alignment wrapText="1"/>
    </xf>
    <xf numFmtId="0" fontId="38" fillId="35" borderId="0" xfId="0" applyFont="1" applyFill="1" applyAlignment="1">
      <alignment wrapText="1"/>
    </xf>
    <xf numFmtId="9" fontId="38" fillId="35" borderId="29" xfId="0" applyNumberFormat="1" applyFont="1" applyFill="1" applyBorder="1" applyAlignment="1">
      <alignment wrapText="1"/>
    </xf>
    <xf numFmtId="9" fontId="38" fillId="35" borderId="30" xfId="0" applyNumberFormat="1" applyFont="1" applyFill="1" applyBorder="1" applyAlignment="1">
      <alignment wrapText="1"/>
    </xf>
    <xf numFmtId="0" fontId="37" fillId="0" borderId="32" xfId="0" applyFont="1" applyBorder="1" applyAlignment="1">
      <alignment horizontal="left" wrapText="1"/>
    </xf>
    <xf numFmtId="0" fontId="37" fillId="0" borderId="33" xfId="0" applyFont="1" applyBorder="1" applyAlignment="1">
      <alignment horizontal="left" wrapText="1"/>
    </xf>
    <xf numFmtId="0" fontId="37" fillId="34" borderId="33" xfId="0" applyFont="1" applyFill="1" applyBorder="1" applyAlignment="1">
      <alignment horizontal="right" wrapText="1"/>
    </xf>
    <xf numFmtId="0" fontId="37" fillId="33" borderId="33" xfId="0" applyFont="1" applyFill="1" applyBorder="1" applyAlignment="1">
      <alignment horizontal="right" wrapText="1"/>
    </xf>
    <xf numFmtId="0" fontId="38" fillId="34" borderId="33" xfId="0" applyFont="1" applyFill="1" applyBorder="1" applyAlignment="1">
      <alignment wrapText="1"/>
    </xf>
    <xf numFmtId="0" fontId="37" fillId="33" borderId="34" xfId="0" applyFont="1" applyFill="1" applyBorder="1" applyAlignment="1">
      <alignment horizontal="right" wrapText="1"/>
    </xf>
    <xf numFmtId="0" fontId="38" fillId="34" borderId="34" xfId="0" applyFont="1" applyFill="1" applyBorder="1" applyAlignment="1">
      <alignment wrapText="1"/>
    </xf>
    <xf numFmtId="0" fontId="37" fillId="34" borderId="35" xfId="0" applyFont="1" applyFill="1" applyBorder="1" applyAlignment="1">
      <alignment horizontal="right" wrapText="1"/>
    </xf>
    <xf numFmtId="0" fontId="37" fillId="0" borderId="0" xfId="0" applyFont="1" applyAlignment="1">
      <alignment horizontal="lef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PageLayoutView="0" workbookViewId="0" topLeftCell="A1">
      <selection activeCell="P8" sqref="P8"/>
    </sheetView>
  </sheetViews>
  <sheetFormatPr defaultColWidth="11.421875" defaultRowHeight="15"/>
  <cols>
    <col min="1" max="1" width="5.00390625" style="2" customWidth="1"/>
    <col min="2" max="2" width="30.8515625" style="2" customWidth="1"/>
    <col min="3" max="3" width="7.140625" style="2" bestFit="1" customWidth="1"/>
    <col min="4" max="4" width="5.7109375" style="2" customWidth="1"/>
    <col min="5" max="5" width="8.421875" style="2" bestFit="1" customWidth="1"/>
    <col min="6" max="6" width="7.140625" style="2" bestFit="1" customWidth="1"/>
    <col min="7" max="7" width="6.00390625" style="2" customWidth="1"/>
    <col min="8" max="8" width="8.421875" style="2" customWidth="1"/>
    <col min="9" max="9" width="7.421875" style="2" customWidth="1"/>
    <col min="10" max="10" width="5.8515625" style="2" customWidth="1"/>
    <col min="11" max="11" width="8.421875" style="2" bestFit="1" customWidth="1"/>
    <col min="12" max="12" width="7.140625" style="2" bestFit="1" customWidth="1"/>
    <col min="13" max="13" width="6.140625" style="2" customWidth="1"/>
    <col min="14" max="15" width="8.421875" style="2" customWidth="1"/>
    <col min="16" max="16384" width="11.421875" style="2" customWidth="1"/>
  </cols>
  <sheetData>
    <row r="1" spans="1:15" ht="19.5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5.5" customHeight="1">
      <c r="A2" s="3" t="s">
        <v>1</v>
      </c>
      <c r="B2" s="4" t="s">
        <v>2</v>
      </c>
      <c r="C2" s="5" t="s">
        <v>3</v>
      </c>
      <c r="D2" s="6"/>
      <c r="E2" s="7"/>
      <c r="F2" s="5" t="s">
        <v>4</v>
      </c>
      <c r="G2" s="6"/>
      <c r="H2" s="7"/>
      <c r="I2" s="5" t="s">
        <v>5</v>
      </c>
      <c r="J2" s="6"/>
      <c r="K2" s="6"/>
      <c r="L2" s="5" t="s">
        <v>6</v>
      </c>
      <c r="M2" s="6"/>
      <c r="N2" s="7"/>
      <c r="O2" s="8" t="s">
        <v>7</v>
      </c>
    </row>
    <row r="3" spans="1:15" s="14" customFormat="1" ht="36.75" thickBot="1">
      <c r="A3" s="9"/>
      <c r="B3" s="10"/>
      <c r="C3" s="11" t="s">
        <v>8</v>
      </c>
      <c r="D3" s="12" t="s">
        <v>9</v>
      </c>
      <c r="E3" s="11" t="s">
        <v>10</v>
      </c>
      <c r="F3" s="12" t="s">
        <v>8</v>
      </c>
      <c r="G3" s="12" t="s">
        <v>9</v>
      </c>
      <c r="H3" s="11" t="s">
        <v>10</v>
      </c>
      <c r="I3" s="12" t="s">
        <v>8</v>
      </c>
      <c r="J3" s="12" t="s">
        <v>9</v>
      </c>
      <c r="K3" s="11" t="s">
        <v>10</v>
      </c>
      <c r="L3" s="12" t="s">
        <v>8</v>
      </c>
      <c r="M3" s="12" t="s">
        <v>9</v>
      </c>
      <c r="N3" s="11" t="s">
        <v>10</v>
      </c>
      <c r="O3" s="13"/>
    </row>
    <row r="4" spans="1:15" s="19" customFormat="1" ht="12">
      <c r="A4" s="15">
        <v>1</v>
      </c>
      <c r="B4" s="16" t="s">
        <v>11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8">
        <f>+O5+O6+O7+O8+O9</f>
        <v>0</v>
      </c>
    </row>
    <row r="5" spans="1:15" ht="12">
      <c r="A5" s="20" t="s">
        <v>12</v>
      </c>
      <c r="B5" s="21" t="s">
        <v>13</v>
      </c>
      <c r="C5" s="22">
        <v>30</v>
      </c>
      <c r="D5" s="23"/>
      <c r="E5" s="22">
        <f>+C5*D5</f>
        <v>0</v>
      </c>
      <c r="F5" s="24"/>
      <c r="G5" s="24"/>
      <c r="H5" s="24"/>
      <c r="I5" s="24"/>
      <c r="J5" s="24"/>
      <c r="K5" s="24"/>
      <c r="L5" s="24"/>
      <c r="M5" s="25"/>
      <c r="N5" s="25"/>
      <c r="O5" s="26">
        <f>+E5</f>
        <v>0</v>
      </c>
    </row>
    <row r="6" spans="1:15" ht="12">
      <c r="A6" s="20" t="s">
        <v>14</v>
      </c>
      <c r="B6" s="21" t="s">
        <v>15</v>
      </c>
      <c r="C6" s="24"/>
      <c r="D6" s="24"/>
      <c r="E6" s="24"/>
      <c r="F6" s="22">
        <v>13</v>
      </c>
      <c r="G6" s="23"/>
      <c r="H6" s="22">
        <f>+F6*G6</f>
        <v>0</v>
      </c>
      <c r="I6" s="22">
        <v>17</v>
      </c>
      <c r="J6" s="23"/>
      <c r="K6" s="22">
        <f>+I6*J6</f>
        <v>0</v>
      </c>
      <c r="L6" s="22">
        <v>2</v>
      </c>
      <c r="M6" s="27"/>
      <c r="N6" s="28">
        <f>+L6*M6</f>
        <v>0</v>
      </c>
      <c r="O6" s="26">
        <f>+H6+K6+N6</f>
        <v>0</v>
      </c>
    </row>
    <row r="7" spans="1:15" ht="24">
      <c r="A7" s="20" t="s">
        <v>16</v>
      </c>
      <c r="B7" s="21" t="s">
        <v>17</v>
      </c>
      <c r="C7" s="24"/>
      <c r="D7" s="24"/>
      <c r="E7" s="24"/>
      <c r="F7" s="22">
        <v>13</v>
      </c>
      <c r="G7" s="23"/>
      <c r="H7" s="22">
        <f>+F7*G7</f>
        <v>0</v>
      </c>
      <c r="I7" s="22">
        <v>16</v>
      </c>
      <c r="J7" s="23"/>
      <c r="K7" s="22">
        <f>+I7*J7</f>
        <v>0</v>
      </c>
      <c r="L7" s="22">
        <v>1</v>
      </c>
      <c r="M7" s="27"/>
      <c r="N7" s="28">
        <f>+L7*M7</f>
        <v>0</v>
      </c>
      <c r="O7" s="26">
        <f>+H7+K7+N7</f>
        <v>0</v>
      </c>
    </row>
    <row r="8" spans="1:15" ht="24">
      <c r="A8" s="20" t="s">
        <v>18</v>
      </c>
      <c r="B8" s="21" t="s">
        <v>19</v>
      </c>
      <c r="C8" s="24"/>
      <c r="D8" s="24"/>
      <c r="E8" s="24"/>
      <c r="F8" s="22">
        <v>12</v>
      </c>
      <c r="G8" s="23"/>
      <c r="H8" s="22">
        <f>+F8*G8</f>
        <v>0</v>
      </c>
      <c r="I8" s="22">
        <v>16</v>
      </c>
      <c r="J8" s="23"/>
      <c r="K8" s="22">
        <f>+I8*J8</f>
        <v>0</v>
      </c>
      <c r="L8" s="22">
        <v>1</v>
      </c>
      <c r="M8" s="27"/>
      <c r="N8" s="28">
        <f>+L8*M8</f>
        <v>0</v>
      </c>
      <c r="O8" s="26">
        <f>+H8+K8+N8</f>
        <v>0</v>
      </c>
    </row>
    <row r="9" spans="1:15" ht="24.75" thickBot="1">
      <c r="A9" s="29" t="s">
        <v>20</v>
      </c>
      <c r="B9" s="30" t="s">
        <v>21</v>
      </c>
      <c r="C9" s="31"/>
      <c r="D9" s="31"/>
      <c r="E9" s="31"/>
      <c r="F9" s="32">
        <v>12</v>
      </c>
      <c r="G9" s="33"/>
      <c r="H9" s="32">
        <f>+F9*G9</f>
        <v>0</v>
      </c>
      <c r="I9" s="32">
        <v>16</v>
      </c>
      <c r="J9" s="33"/>
      <c r="K9" s="32">
        <f>+I9*J9</f>
        <v>0</v>
      </c>
      <c r="L9" s="32">
        <v>1</v>
      </c>
      <c r="M9" s="34"/>
      <c r="N9" s="35">
        <f>+L9*M9</f>
        <v>0</v>
      </c>
      <c r="O9" s="36">
        <f>+H9+K9+N9</f>
        <v>0</v>
      </c>
    </row>
    <row r="10" spans="1:15" s="19" customFormat="1" ht="12">
      <c r="A10" s="15">
        <v>2</v>
      </c>
      <c r="B10" s="16" t="s">
        <v>22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8">
        <f>+O11+O12+O13</f>
        <v>0</v>
      </c>
    </row>
    <row r="11" spans="1:15" ht="12">
      <c r="A11" s="20" t="s">
        <v>23</v>
      </c>
      <c r="B11" s="21" t="s">
        <v>24</v>
      </c>
      <c r="C11" s="22">
        <v>30</v>
      </c>
      <c r="D11" s="23"/>
      <c r="E11" s="22">
        <f>+C11*D11</f>
        <v>0</v>
      </c>
      <c r="F11" s="24"/>
      <c r="G11" s="24"/>
      <c r="H11" s="24"/>
      <c r="I11" s="24"/>
      <c r="J11" s="24"/>
      <c r="K11" s="24"/>
      <c r="L11" s="24"/>
      <c r="M11" s="25"/>
      <c r="N11" s="25"/>
      <c r="O11" s="26">
        <f>+E11</f>
        <v>0</v>
      </c>
    </row>
    <row r="12" spans="1:15" ht="12">
      <c r="A12" s="20" t="s">
        <v>25</v>
      </c>
      <c r="B12" s="21" t="s">
        <v>26</v>
      </c>
      <c r="C12" s="24"/>
      <c r="D12" s="24"/>
      <c r="E12" s="24"/>
      <c r="F12" s="24">
        <v>35</v>
      </c>
      <c r="G12" s="23"/>
      <c r="H12" s="22">
        <f>+F12*G12</f>
        <v>0</v>
      </c>
      <c r="I12" s="21">
        <v>60</v>
      </c>
      <c r="J12" s="23"/>
      <c r="K12" s="22">
        <f>+I12*J12</f>
        <v>0</v>
      </c>
      <c r="L12" s="21">
        <v>5</v>
      </c>
      <c r="M12" s="27"/>
      <c r="N12" s="28">
        <f>+L12*M12</f>
        <v>0</v>
      </c>
      <c r="O12" s="26">
        <f>+H12+K12+N12</f>
        <v>0</v>
      </c>
    </row>
    <row r="13" spans="1:15" ht="24.75" thickBot="1">
      <c r="A13" s="37" t="s">
        <v>27</v>
      </c>
      <c r="B13" s="38" t="s">
        <v>28</v>
      </c>
      <c r="C13" s="31"/>
      <c r="D13" s="31"/>
      <c r="E13" s="31"/>
      <c r="F13" s="31">
        <v>35</v>
      </c>
      <c r="G13" s="33"/>
      <c r="H13" s="32">
        <f>+F13*G13</f>
        <v>0</v>
      </c>
      <c r="I13" s="38">
        <v>60</v>
      </c>
      <c r="J13" s="33"/>
      <c r="K13" s="32">
        <f>+I13*J13</f>
        <v>0</v>
      </c>
      <c r="L13" s="38">
        <v>5</v>
      </c>
      <c r="M13" s="34"/>
      <c r="N13" s="35">
        <f>+L13*M13</f>
        <v>0</v>
      </c>
      <c r="O13" s="36">
        <f>+H13+K13+N13</f>
        <v>0</v>
      </c>
    </row>
    <row r="14" spans="1:15" s="19" customFormat="1" ht="12">
      <c r="A14" s="15">
        <v>3</v>
      </c>
      <c r="B14" s="16" t="s">
        <v>29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>
        <f>+O15+O16+O17+O18+O19+O20+O21+O22</f>
        <v>0</v>
      </c>
    </row>
    <row r="15" spans="1:15" ht="12">
      <c r="A15" s="20" t="s">
        <v>30</v>
      </c>
      <c r="B15" s="21" t="s">
        <v>31</v>
      </c>
      <c r="C15" s="22">
        <v>30</v>
      </c>
      <c r="D15" s="23"/>
      <c r="E15" s="22">
        <f>+C15*D15</f>
        <v>0</v>
      </c>
      <c r="F15" s="24"/>
      <c r="G15" s="24"/>
      <c r="H15" s="24"/>
      <c r="I15" s="24"/>
      <c r="J15" s="24"/>
      <c r="K15" s="24"/>
      <c r="L15" s="24"/>
      <c r="M15" s="25"/>
      <c r="N15" s="25"/>
      <c r="O15" s="26">
        <f>+E15</f>
        <v>0</v>
      </c>
    </row>
    <row r="16" spans="1:15" s="43" customFormat="1" ht="12">
      <c r="A16" s="39" t="s">
        <v>32</v>
      </c>
      <c r="B16" s="40" t="s">
        <v>33</v>
      </c>
      <c r="C16" s="24"/>
      <c r="D16" s="24"/>
      <c r="E16" s="24"/>
      <c r="F16" s="22">
        <v>24</v>
      </c>
      <c r="G16" s="41"/>
      <c r="H16" s="22">
        <f>+F16*G16</f>
        <v>0</v>
      </c>
      <c r="I16" s="22">
        <v>57</v>
      </c>
      <c r="J16" s="41"/>
      <c r="K16" s="22">
        <f>+I16*J16</f>
        <v>0</v>
      </c>
      <c r="L16" s="22">
        <v>12</v>
      </c>
      <c r="M16" s="42"/>
      <c r="N16" s="28">
        <f>+L16*M16</f>
        <v>0</v>
      </c>
      <c r="O16" s="26">
        <f>+H16+K16+N16</f>
        <v>0</v>
      </c>
    </row>
    <row r="17" spans="1:15" ht="12">
      <c r="A17" s="20" t="s">
        <v>34</v>
      </c>
      <c r="B17" s="21" t="s">
        <v>35</v>
      </c>
      <c r="C17" s="24"/>
      <c r="D17" s="24"/>
      <c r="E17" s="24"/>
      <c r="F17" s="22">
        <v>11</v>
      </c>
      <c r="G17" s="41"/>
      <c r="H17" s="22">
        <f aca="true" t="shared" si="0" ref="H17:H22">+F17*G17</f>
        <v>0</v>
      </c>
      <c r="I17" s="22">
        <v>28</v>
      </c>
      <c r="J17" s="41"/>
      <c r="K17" s="22">
        <f aca="true" t="shared" si="1" ref="K17:K22">+I17*J17</f>
        <v>0</v>
      </c>
      <c r="L17" s="22">
        <v>6</v>
      </c>
      <c r="M17" s="42"/>
      <c r="N17" s="28">
        <f aca="true" t="shared" si="2" ref="N17:N22">+L17*M17</f>
        <v>0</v>
      </c>
      <c r="O17" s="26">
        <f aca="true" t="shared" si="3" ref="O17:O22">+H17+K17+N17</f>
        <v>0</v>
      </c>
    </row>
    <row r="18" spans="1:15" ht="12">
      <c r="A18" s="20" t="s">
        <v>36</v>
      </c>
      <c r="B18" s="21" t="s">
        <v>37</v>
      </c>
      <c r="C18" s="24"/>
      <c r="D18" s="24"/>
      <c r="E18" s="24"/>
      <c r="F18" s="22">
        <v>11</v>
      </c>
      <c r="G18" s="41"/>
      <c r="H18" s="22">
        <f t="shared" si="0"/>
        <v>0</v>
      </c>
      <c r="I18" s="22">
        <v>28</v>
      </c>
      <c r="J18" s="41"/>
      <c r="K18" s="22">
        <f t="shared" si="1"/>
        <v>0</v>
      </c>
      <c r="L18" s="22">
        <v>6</v>
      </c>
      <c r="M18" s="42"/>
      <c r="N18" s="28">
        <f t="shared" si="2"/>
        <v>0</v>
      </c>
      <c r="O18" s="26">
        <f t="shared" si="3"/>
        <v>0</v>
      </c>
    </row>
    <row r="19" spans="1:15" ht="12">
      <c r="A19" s="20" t="s">
        <v>38</v>
      </c>
      <c r="B19" s="21" t="s">
        <v>39</v>
      </c>
      <c r="C19" s="24"/>
      <c r="D19" s="24"/>
      <c r="E19" s="24"/>
      <c r="F19" s="22">
        <v>11</v>
      </c>
      <c r="G19" s="41"/>
      <c r="H19" s="22">
        <f t="shared" si="0"/>
        <v>0</v>
      </c>
      <c r="I19" s="22">
        <v>28</v>
      </c>
      <c r="J19" s="41"/>
      <c r="K19" s="22">
        <f t="shared" si="1"/>
        <v>0</v>
      </c>
      <c r="L19" s="22">
        <v>6</v>
      </c>
      <c r="M19" s="42"/>
      <c r="N19" s="28">
        <f t="shared" si="2"/>
        <v>0</v>
      </c>
      <c r="O19" s="26">
        <f t="shared" si="3"/>
        <v>0</v>
      </c>
    </row>
    <row r="20" spans="1:15" ht="12">
      <c r="A20" s="20" t="s">
        <v>40</v>
      </c>
      <c r="B20" s="21" t="s">
        <v>41</v>
      </c>
      <c r="C20" s="24"/>
      <c r="D20" s="24"/>
      <c r="E20" s="24"/>
      <c r="F20" s="22">
        <v>11</v>
      </c>
      <c r="G20" s="41"/>
      <c r="H20" s="22">
        <f t="shared" si="0"/>
        <v>0</v>
      </c>
      <c r="I20" s="22">
        <v>28</v>
      </c>
      <c r="J20" s="41"/>
      <c r="K20" s="22">
        <f t="shared" si="1"/>
        <v>0</v>
      </c>
      <c r="L20" s="22">
        <v>5</v>
      </c>
      <c r="M20" s="42"/>
      <c r="N20" s="28">
        <f t="shared" si="2"/>
        <v>0</v>
      </c>
      <c r="O20" s="26">
        <f t="shared" si="3"/>
        <v>0</v>
      </c>
    </row>
    <row r="21" spans="1:15" ht="12">
      <c r="A21" s="20" t="s">
        <v>42</v>
      </c>
      <c r="B21" s="21" t="s">
        <v>43</v>
      </c>
      <c r="C21" s="24"/>
      <c r="D21" s="24"/>
      <c r="E21" s="24"/>
      <c r="F21" s="22">
        <v>11</v>
      </c>
      <c r="G21" s="41"/>
      <c r="H21" s="22">
        <f t="shared" si="0"/>
        <v>0</v>
      </c>
      <c r="I21" s="22">
        <v>28</v>
      </c>
      <c r="J21" s="41"/>
      <c r="K21" s="22">
        <f t="shared" si="1"/>
        <v>0</v>
      </c>
      <c r="L21" s="22">
        <v>5</v>
      </c>
      <c r="M21" s="42"/>
      <c r="N21" s="28">
        <f t="shared" si="2"/>
        <v>0</v>
      </c>
      <c r="O21" s="26">
        <f t="shared" si="3"/>
        <v>0</v>
      </c>
    </row>
    <row r="22" spans="1:15" ht="12.75" thickBot="1">
      <c r="A22" s="37" t="s">
        <v>44</v>
      </c>
      <c r="B22" s="38" t="s">
        <v>45</v>
      </c>
      <c r="C22" s="31"/>
      <c r="D22" s="31"/>
      <c r="E22" s="31"/>
      <c r="F22" s="32">
        <v>11</v>
      </c>
      <c r="G22" s="44"/>
      <c r="H22" s="32">
        <f t="shared" si="0"/>
        <v>0</v>
      </c>
      <c r="I22" s="32">
        <v>28</v>
      </c>
      <c r="J22" s="44"/>
      <c r="K22" s="32">
        <f t="shared" si="1"/>
        <v>0</v>
      </c>
      <c r="L22" s="32">
        <v>5</v>
      </c>
      <c r="M22" s="45"/>
      <c r="N22" s="35">
        <f t="shared" si="2"/>
        <v>0</v>
      </c>
      <c r="O22" s="36">
        <f t="shared" si="3"/>
        <v>0</v>
      </c>
    </row>
    <row r="23" spans="1:15" s="19" customFormat="1" ht="12">
      <c r="A23" s="15">
        <v>4</v>
      </c>
      <c r="B23" s="16" t="s">
        <v>46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8">
        <f>+O24+O25+O26+O27+O28+O29</f>
        <v>30</v>
      </c>
    </row>
    <row r="24" spans="1:15" ht="12">
      <c r="A24" s="20" t="s">
        <v>47</v>
      </c>
      <c r="B24" s="21" t="s">
        <v>48</v>
      </c>
      <c r="C24" s="22">
        <v>30</v>
      </c>
      <c r="D24" s="23">
        <v>1</v>
      </c>
      <c r="E24" s="22">
        <f>+C24*D24</f>
        <v>30</v>
      </c>
      <c r="F24" s="24"/>
      <c r="G24" s="24"/>
      <c r="H24" s="24"/>
      <c r="I24" s="24"/>
      <c r="J24" s="24"/>
      <c r="K24" s="24"/>
      <c r="L24" s="24"/>
      <c r="M24" s="25"/>
      <c r="N24" s="25"/>
      <c r="O24" s="26">
        <f>+E24</f>
        <v>30</v>
      </c>
    </row>
    <row r="25" spans="1:15" ht="12">
      <c r="A25" s="20" t="s">
        <v>49</v>
      </c>
      <c r="B25" s="21" t="s">
        <v>50</v>
      </c>
      <c r="C25" s="24"/>
      <c r="D25" s="24"/>
      <c r="E25" s="24"/>
      <c r="F25" s="22">
        <v>10</v>
      </c>
      <c r="G25" s="23"/>
      <c r="H25" s="22">
        <f>+F25*G25</f>
        <v>0</v>
      </c>
      <c r="I25" s="22">
        <v>25</v>
      </c>
      <c r="J25" s="23"/>
      <c r="K25" s="22">
        <f>+I25*J25</f>
        <v>0</v>
      </c>
      <c r="L25" s="22">
        <v>5</v>
      </c>
      <c r="M25" s="27"/>
      <c r="N25" s="28">
        <f>+L25*M25</f>
        <v>0</v>
      </c>
      <c r="O25" s="26">
        <f>+H25+K25+N25</f>
        <v>0</v>
      </c>
    </row>
    <row r="26" spans="1:15" ht="12">
      <c r="A26" s="20" t="s">
        <v>51</v>
      </c>
      <c r="B26" s="21" t="s">
        <v>52</v>
      </c>
      <c r="C26" s="24"/>
      <c r="D26" s="24"/>
      <c r="E26" s="24"/>
      <c r="F26" s="22">
        <v>10</v>
      </c>
      <c r="G26" s="23"/>
      <c r="H26" s="22">
        <f>+F26*G26</f>
        <v>0</v>
      </c>
      <c r="I26" s="22">
        <v>25</v>
      </c>
      <c r="J26" s="23"/>
      <c r="K26" s="22">
        <f>+I26*J26</f>
        <v>0</v>
      </c>
      <c r="L26" s="22">
        <v>5</v>
      </c>
      <c r="M26" s="27"/>
      <c r="N26" s="28">
        <f>+L26*M26</f>
        <v>0</v>
      </c>
      <c r="O26" s="26">
        <f>+H26+K26+N26</f>
        <v>0</v>
      </c>
    </row>
    <row r="27" spans="1:15" ht="12">
      <c r="A27" s="20" t="s">
        <v>53</v>
      </c>
      <c r="B27" s="21" t="s">
        <v>54</v>
      </c>
      <c r="C27" s="24"/>
      <c r="D27" s="24"/>
      <c r="E27" s="24"/>
      <c r="F27" s="22">
        <v>10</v>
      </c>
      <c r="G27" s="23"/>
      <c r="H27" s="22">
        <f>+F27*G27</f>
        <v>0</v>
      </c>
      <c r="I27" s="22">
        <v>25</v>
      </c>
      <c r="J27" s="23"/>
      <c r="K27" s="22">
        <f>+I27*J27</f>
        <v>0</v>
      </c>
      <c r="L27" s="22">
        <v>5</v>
      </c>
      <c r="M27" s="27"/>
      <c r="N27" s="28">
        <f>+L27*M27</f>
        <v>0</v>
      </c>
      <c r="O27" s="26">
        <f>+H27+K27+N27</f>
        <v>0</v>
      </c>
    </row>
    <row r="28" spans="1:15" ht="12">
      <c r="A28" s="20" t="s">
        <v>55</v>
      </c>
      <c r="B28" s="21" t="s">
        <v>56</v>
      </c>
      <c r="C28" s="24"/>
      <c r="D28" s="24"/>
      <c r="E28" s="24"/>
      <c r="F28" s="22">
        <v>10</v>
      </c>
      <c r="G28" s="23"/>
      <c r="H28" s="22">
        <f>+F28*G28</f>
        <v>0</v>
      </c>
      <c r="I28" s="22">
        <v>25</v>
      </c>
      <c r="J28" s="23"/>
      <c r="K28" s="22">
        <f>+I28*J28</f>
        <v>0</v>
      </c>
      <c r="L28" s="22">
        <v>5</v>
      </c>
      <c r="M28" s="27"/>
      <c r="N28" s="28">
        <f>+L28*M28</f>
        <v>0</v>
      </c>
      <c r="O28" s="26">
        <f>+H28+K28+N28</f>
        <v>0</v>
      </c>
    </row>
    <row r="29" spans="1:15" ht="12.75" thickBot="1">
      <c r="A29" s="37" t="s">
        <v>57</v>
      </c>
      <c r="B29" s="38" t="s">
        <v>58</v>
      </c>
      <c r="C29" s="31"/>
      <c r="D29" s="31"/>
      <c r="E29" s="31"/>
      <c r="F29" s="32">
        <v>10</v>
      </c>
      <c r="G29" s="33"/>
      <c r="H29" s="32">
        <f>+F29*G29</f>
        <v>0</v>
      </c>
      <c r="I29" s="32">
        <v>25</v>
      </c>
      <c r="J29" s="33"/>
      <c r="K29" s="32">
        <f>+I29*J29</f>
        <v>0</v>
      </c>
      <c r="L29" s="32">
        <v>5</v>
      </c>
      <c r="M29" s="34"/>
      <c r="N29" s="35">
        <f>+L29*M29</f>
        <v>0</v>
      </c>
      <c r="O29" s="36">
        <f>+H29+K29+N29</f>
        <v>0</v>
      </c>
    </row>
    <row r="30" spans="1:15" s="54" customFormat="1" ht="12.75" thickBot="1">
      <c r="A30" s="46" t="s">
        <v>59</v>
      </c>
      <c r="B30" s="47"/>
      <c r="C30" s="48">
        <f>SUM(C5:C29)</f>
        <v>120</v>
      </c>
      <c r="D30" s="49"/>
      <c r="E30" s="48">
        <f>+E24+E15+E11+E5</f>
        <v>30</v>
      </c>
      <c r="F30" s="48">
        <f>SUM(F5:F29)</f>
        <v>260</v>
      </c>
      <c r="G30" s="49"/>
      <c r="H30" s="50">
        <f>SUM(H5:H29)</f>
        <v>0</v>
      </c>
      <c r="I30" s="48">
        <f>SUM(I5:I29)</f>
        <v>535</v>
      </c>
      <c r="J30" s="49"/>
      <c r="K30" s="50">
        <f>SUM(K5:K29)</f>
        <v>0</v>
      </c>
      <c r="L30" s="48">
        <f>SUM(L5:L29)</f>
        <v>85</v>
      </c>
      <c r="M30" s="51"/>
      <c r="N30" s="52">
        <f>SUM(N5:N29)</f>
        <v>0</v>
      </c>
      <c r="O30" s="53">
        <f>+O23+O14+O10+O4</f>
        <v>30</v>
      </c>
    </row>
  </sheetData>
  <sheetProtection/>
  <mergeCells count="9">
    <mergeCell ref="A30:B30"/>
    <mergeCell ref="A1:O1"/>
    <mergeCell ref="A2:A3"/>
    <mergeCell ref="B2:B3"/>
    <mergeCell ref="C2:E2"/>
    <mergeCell ref="F2:H2"/>
    <mergeCell ref="I2:K2"/>
    <mergeCell ref="L2:N2"/>
    <mergeCell ref="O2:O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dmartin</dc:creator>
  <cp:keywords/>
  <dc:description/>
  <cp:lastModifiedBy>dmartin</cp:lastModifiedBy>
  <dcterms:created xsi:type="dcterms:W3CDTF">2018-03-21T13:42:59Z</dcterms:created>
  <dcterms:modified xsi:type="dcterms:W3CDTF">2018-03-21T13:44:41Z</dcterms:modified>
  <cp:category/>
  <cp:version/>
  <cp:contentType/>
  <cp:contentStatus/>
</cp:coreProperties>
</file>